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جدول 4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12" i="2"/>
  <c r="E13" i="2"/>
  <c r="E14" i="2"/>
  <c r="E15" i="2"/>
  <c r="E16" i="2"/>
  <c r="E17" i="2"/>
  <c r="E18" i="2"/>
  <c r="C19" i="2"/>
  <c r="D19" i="2"/>
  <c r="F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C42" i="2"/>
  <c r="D42" i="2"/>
  <c r="F42" i="2"/>
  <c r="E43" i="2"/>
  <c r="E44" i="2"/>
  <c r="E45" i="2"/>
  <c r="E46" i="2"/>
  <c r="E47" i="2"/>
  <c r="C48" i="2"/>
  <c r="D48" i="2"/>
  <c r="F48" i="2"/>
  <c r="E54" i="2"/>
  <c r="E55" i="2"/>
  <c r="E56" i="2"/>
  <c r="E57" i="2"/>
  <c r="C58" i="2"/>
  <c r="D58" i="2"/>
  <c r="F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C78" i="2"/>
  <c r="D78" i="2"/>
  <c r="F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C92" i="2"/>
  <c r="E92" i="2"/>
  <c r="F92" i="2"/>
  <c r="E42" i="2" l="1"/>
  <c r="D92" i="2"/>
  <c r="D93" i="2" s="1"/>
  <c r="F93" i="2"/>
  <c r="E78" i="2"/>
  <c r="E48" i="2"/>
  <c r="E58" i="2"/>
  <c r="C93" i="2"/>
  <c r="E19" i="2"/>
  <c r="E93" i="2" l="1"/>
</calcChain>
</file>

<file path=xl/sharedStrings.xml><?xml version="1.0" encoding="utf-8"?>
<sst xmlns="http://schemas.openxmlformats.org/spreadsheetml/2006/main" count="104" uniqueCount="96">
  <si>
    <t>المترددون على مراكز الرعاية الصحية الأولية حسب نوع الخدمة والمركز</t>
  </si>
  <si>
    <t xml:space="preserve">  المترددون على مراكز الرعاية الصحية الأولية حسب نوع الخدمة والمركز والمنطقة الطبية</t>
  </si>
  <si>
    <t>البيان</t>
  </si>
  <si>
    <t>اسم المركز</t>
  </si>
  <si>
    <t>حالات محولة</t>
  </si>
  <si>
    <t>جملة مترددين</t>
  </si>
  <si>
    <t>خدمات تمريض</t>
  </si>
  <si>
    <t>المعالجون</t>
  </si>
  <si>
    <t>المنطقة</t>
  </si>
  <si>
    <t>دبـــــى</t>
  </si>
  <si>
    <t>الراشدية</t>
  </si>
  <si>
    <t>القصيص</t>
  </si>
  <si>
    <t>العوير</t>
  </si>
  <si>
    <t>الرفاعة</t>
  </si>
  <si>
    <t>الاتحاد</t>
  </si>
  <si>
    <t>القوز</t>
  </si>
  <si>
    <t>هورالعنز</t>
  </si>
  <si>
    <t>المحيصنة</t>
  </si>
  <si>
    <t>الجملــــة  8</t>
  </si>
  <si>
    <t>الشارقة</t>
  </si>
  <si>
    <t>الفلى /الثميد</t>
  </si>
  <si>
    <t>الرفاع</t>
  </si>
  <si>
    <t>أم خنور / السبخه</t>
  </si>
  <si>
    <t>الرقـــة</t>
  </si>
  <si>
    <t>الخالدية</t>
  </si>
  <si>
    <t>المدام</t>
  </si>
  <si>
    <t>المليــحة</t>
  </si>
  <si>
    <t>أبوموسى</t>
  </si>
  <si>
    <t>الحمرية</t>
  </si>
  <si>
    <t>وادى الحلو</t>
  </si>
  <si>
    <t>دبا الحصن</t>
  </si>
  <si>
    <t>نحوة</t>
  </si>
  <si>
    <t>واسط</t>
  </si>
  <si>
    <t>اللؤلؤية</t>
  </si>
  <si>
    <t>الذيد</t>
  </si>
  <si>
    <t>القرائن</t>
  </si>
  <si>
    <t>نزوى</t>
  </si>
  <si>
    <t>البطائح</t>
  </si>
  <si>
    <t>الشيص</t>
  </si>
  <si>
    <t xml:space="preserve"> خورفكان</t>
  </si>
  <si>
    <t>المصلى</t>
  </si>
  <si>
    <t>الجملـــــة  22</t>
  </si>
  <si>
    <t>عجمان</t>
  </si>
  <si>
    <t>المدينة الصحي</t>
  </si>
  <si>
    <t>مزيرع</t>
  </si>
  <si>
    <t>مشيرف</t>
  </si>
  <si>
    <t>الحميدية</t>
  </si>
  <si>
    <t>المنامة</t>
  </si>
  <si>
    <t>الجملـــــة  5</t>
  </si>
  <si>
    <t>أم القيوين</t>
  </si>
  <si>
    <t>الخزان</t>
  </si>
  <si>
    <t>السلمة</t>
  </si>
  <si>
    <t>الراعفة</t>
  </si>
  <si>
    <t>فلج المعلا</t>
  </si>
  <si>
    <t>الجملــــة  4</t>
  </si>
  <si>
    <t>رأس الخيمـــة</t>
  </si>
  <si>
    <t>الجير</t>
  </si>
  <si>
    <t>كدره</t>
  </si>
  <si>
    <t>الرمس</t>
  </si>
  <si>
    <t>المعمورة</t>
  </si>
  <si>
    <t>رأس الخيمة</t>
  </si>
  <si>
    <t>الجزيرة</t>
  </si>
  <si>
    <t>الظيت</t>
  </si>
  <si>
    <t>الدقداقة</t>
  </si>
  <si>
    <t>خت</t>
  </si>
  <si>
    <t>سيف الخاطرى</t>
  </si>
  <si>
    <t>وادي أصفنى</t>
  </si>
  <si>
    <t>المنيعى</t>
  </si>
  <si>
    <t>النخيل</t>
  </si>
  <si>
    <t>مسافى</t>
  </si>
  <si>
    <t>شمل</t>
  </si>
  <si>
    <t>الحمرانية</t>
  </si>
  <si>
    <t>جلفار</t>
  </si>
  <si>
    <t xml:space="preserve">تعزيز وصحة الأسرة </t>
  </si>
  <si>
    <t>شوكة</t>
  </si>
  <si>
    <t>الجملـــة  19</t>
  </si>
  <si>
    <t>الفجيــرة</t>
  </si>
  <si>
    <t>المدينة</t>
  </si>
  <si>
    <t>الحلاة</t>
  </si>
  <si>
    <t>الخليبية</t>
  </si>
  <si>
    <t>مربح</t>
  </si>
  <si>
    <t>البدية</t>
  </si>
  <si>
    <t>مريشيد</t>
  </si>
  <si>
    <t>السيجى</t>
  </si>
  <si>
    <t>ضدنا</t>
  </si>
  <si>
    <t>القرية</t>
  </si>
  <si>
    <t>وادى سدر</t>
  </si>
  <si>
    <t>قدفع</t>
  </si>
  <si>
    <t>الفصيل</t>
  </si>
  <si>
    <t>الطويين</t>
  </si>
  <si>
    <t>الجملـــة  13</t>
  </si>
  <si>
    <t>المجموع  71</t>
  </si>
  <si>
    <t xml:space="preserve">  المترددون على مراكز الرعاية الصحية الأولية حسب نوع الخدمة والمركز والمنطقة الطبية 2017</t>
  </si>
  <si>
    <t>مركز الإحصاء والأبحاث</t>
  </si>
  <si>
    <t xml:space="preserve">    تابع جدول ( 44 )  </t>
  </si>
  <si>
    <t xml:space="preserve">    تابع جدول ( 44 )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</si>
</sst>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3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22"/>
      <color theme="0"/>
      <name val="Arial"/>
      <family val="2"/>
    </font>
    <font>
      <sz val="1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4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readingOrder="2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0</xdr:rowOff>
    </xdr:from>
    <xdr:to>
      <xdr:col>1</xdr:col>
      <xdr:colOff>0</xdr:colOff>
      <xdr:row>9</xdr:row>
      <xdr:rowOff>276225</xdr:rowOff>
    </xdr:to>
    <xdr:sp macro="" textlink="">
      <xdr:nvSpPr>
        <xdr:cNvPr id="3" name="Line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1079413325" y="1457325"/>
          <a:ext cx="6572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1</xdr:col>
      <xdr:colOff>0</xdr:colOff>
      <xdr:row>52</xdr:row>
      <xdr:rowOff>276225</xdr:rowOff>
    </xdr:to>
    <xdr:sp macro="" textlink="">
      <xdr:nvSpPr>
        <xdr:cNvPr id="5" name="Line 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H="1">
          <a:off x="11079413325" y="8582025"/>
          <a:ext cx="6572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1349948</xdr:colOff>
      <xdr:row>1</xdr:row>
      <xdr:rowOff>126196</xdr:rowOff>
    </xdr:from>
    <xdr:ext cx="2101464" cy="587975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2480029" y="126196"/>
          <a:ext cx="2101464" cy="5879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7"/>
  <sheetViews>
    <sheetView rightToLeft="1" tabSelected="1" topLeftCell="A2" zoomScale="85" zoomScaleNormal="85" workbookViewId="0">
      <selection activeCell="I6" sqref="I6"/>
    </sheetView>
  </sheetViews>
  <sheetFormatPr defaultColWidth="10.140625" defaultRowHeight="12.75"/>
  <cols>
    <col min="1" max="6" width="20.7109375" style="1" customWidth="1"/>
    <col min="7" max="16384" width="10.140625" style="1"/>
  </cols>
  <sheetData>
    <row r="1" spans="1:6" hidden="1">
      <c r="A1" s="4" t="s">
        <v>0</v>
      </c>
      <c r="B1" s="4"/>
      <c r="C1" s="4"/>
      <c r="D1" s="4"/>
      <c r="E1" s="4"/>
      <c r="F1" s="4"/>
    </row>
    <row r="2" spans="1:6" ht="21.95" customHeight="1">
      <c r="A2" s="21"/>
      <c r="B2" s="21"/>
      <c r="C2" s="21"/>
      <c r="D2" s="21"/>
      <c r="E2" s="21"/>
      <c r="F2" s="21"/>
    </row>
    <row r="3" spans="1:6" ht="21.95" customHeight="1">
      <c r="A3" s="21"/>
      <c r="B3" s="21"/>
      <c r="C3" s="21"/>
      <c r="D3" s="21"/>
      <c r="E3" s="21"/>
      <c r="F3" s="21"/>
    </row>
    <row r="4" spans="1:6" ht="21.95" customHeight="1">
      <c r="A4" s="21"/>
      <c r="B4" s="21"/>
      <c r="C4" s="21"/>
      <c r="D4" s="21"/>
      <c r="E4" s="21"/>
      <c r="F4" s="21"/>
    </row>
    <row r="5" spans="1:6" ht="27.75" customHeight="1">
      <c r="A5" s="21"/>
      <c r="B5" s="21"/>
      <c r="C5" s="21"/>
      <c r="D5" s="21"/>
      <c r="E5" s="21"/>
      <c r="F5" s="21"/>
    </row>
    <row r="6" spans="1:6" ht="66" customHeight="1">
      <c r="A6" s="25" t="s">
        <v>93</v>
      </c>
      <c r="B6" s="25"/>
      <c r="C6" s="25"/>
      <c r="D6" s="25"/>
      <c r="E6" s="25"/>
      <c r="F6" s="25"/>
    </row>
    <row r="7" spans="1:6" s="16" customFormat="1" ht="20.100000000000001" customHeight="1">
      <c r="A7" s="17" t="s">
        <v>92</v>
      </c>
      <c r="B7" s="17"/>
      <c r="C7" s="17"/>
      <c r="D7" s="17"/>
      <c r="E7" s="17"/>
      <c r="F7" s="17"/>
    </row>
    <row r="8" spans="1:6" s="16" customFormat="1" ht="20.100000000000001" customHeight="1">
      <c r="A8" s="18" t="s">
        <v>94</v>
      </c>
      <c r="B8" s="18"/>
      <c r="C8" s="18"/>
      <c r="D8" s="18"/>
      <c r="E8" s="18"/>
      <c r="F8" s="18"/>
    </row>
    <row r="9" spans="1:6" ht="24.75" customHeight="1">
      <c r="A9" s="5" t="s">
        <v>2</v>
      </c>
      <c r="B9" s="24" t="s">
        <v>3</v>
      </c>
      <c r="C9" s="19" t="s">
        <v>4</v>
      </c>
      <c r="D9" s="19" t="s">
        <v>5</v>
      </c>
      <c r="E9" s="19" t="s">
        <v>6</v>
      </c>
      <c r="F9" s="19" t="s">
        <v>7</v>
      </c>
    </row>
    <row r="10" spans="1:6" ht="24.75" customHeight="1">
      <c r="A10" s="6" t="s">
        <v>8</v>
      </c>
      <c r="B10" s="24"/>
      <c r="C10" s="20"/>
      <c r="D10" s="20"/>
      <c r="E10" s="20"/>
      <c r="F10" s="20"/>
    </row>
    <row r="11" spans="1:6" ht="21.75" customHeight="1">
      <c r="A11" s="26" t="s">
        <v>9</v>
      </c>
      <c r="B11" s="8" t="s">
        <v>10</v>
      </c>
      <c r="C11" s="9">
        <v>339</v>
      </c>
      <c r="D11" s="9">
        <v>12761</v>
      </c>
      <c r="E11" s="9">
        <f t="shared" ref="E11:E18" si="0">D11-F11</f>
        <v>3283</v>
      </c>
      <c r="F11" s="9">
        <v>9478</v>
      </c>
    </row>
    <row r="12" spans="1:6" ht="21.75" customHeight="1">
      <c r="A12" s="26"/>
      <c r="B12" s="8" t="s">
        <v>11</v>
      </c>
      <c r="C12" s="9">
        <v>190</v>
      </c>
      <c r="D12" s="9">
        <v>20400</v>
      </c>
      <c r="E12" s="9">
        <f t="shared" si="0"/>
        <v>5455</v>
      </c>
      <c r="F12" s="9">
        <v>14945</v>
      </c>
    </row>
    <row r="13" spans="1:6" ht="21.75" customHeight="1">
      <c r="A13" s="26"/>
      <c r="B13" s="8" t="s">
        <v>12</v>
      </c>
      <c r="C13" s="9">
        <v>100</v>
      </c>
      <c r="D13" s="9">
        <v>11196</v>
      </c>
      <c r="E13" s="9">
        <f t="shared" si="0"/>
        <v>4051</v>
      </c>
      <c r="F13" s="9">
        <v>7145</v>
      </c>
    </row>
    <row r="14" spans="1:6" ht="21.75" customHeight="1">
      <c r="A14" s="26"/>
      <c r="B14" s="8" t="s">
        <v>13</v>
      </c>
      <c r="C14" s="9">
        <v>58</v>
      </c>
      <c r="D14" s="9">
        <v>11969</v>
      </c>
      <c r="E14" s="9">
        <f t="shared" si="0"/>
        <v>5921</v>
      </c>
      <c r="F14" s="9">
        <v>6048</v>
      </c>
    </row>
    <row r="15" spans="1:6" ht="21.75" customHeight="1">
      <c r="A15" s="26"/>
      <c r="B15" s="8" t="s">
        <v>14</v>
      </c>
      <c r="C15" s="9">
        <v>258</v>
      </c>
      <c r="D15" s="9">
        <v>24632</v>
      </c>
      <c r="E15" s="9">
        <f t="shared" si="0"/>
        <v>8083</v>
      </c>
      <c r="F15" s="9">
        <v>16549</v>
      </c>
    </row>
    <row r="16" spans="1:6" ht="21.75" customHeight="1">
      <c r="A16" s="26"/>
      <c r="B16" s="8" t="s">
        <v>15</v>
      </c>
      <c r="C16" s="9">
        <v>310</v>
      </c>
      <c r="D16" s="9">
        <v>19919</v>
      </c>
      <c r="E16" s="9">
        <f t="shared" si="0"/>
        <v>6496</v>
      </c>
      <c r="F16" s="9">
        <v>13423</v>
      </c>
    </row>
    <row r="17" spans="1:6" ht="21.75" customHeight="1">
      <c r="A17" s="26"/>
      <c r="B17" s="8" t="s">
        <v>16</v>
      </c>
      <c r="C17" s="9">
        <v>904</v>
      </c>
      <c r="D17" s="9">
        <v>28696</v>
      </c>
      <c r="E17" s="9">
        <f t="shared" si="0"/>
        <v>9969</v>
      </c>
      <c r="F17" s="9">
        <v>18727</v>
      </c>
    </row>
    <row r="18" spans="1:6" ht="21.75" customHeight="1">
      <c r="A18" s="26"/>
      <c r="B18" s="8" t="s">
        <v>17</v>
      </c>
      <c r="C18" s="9">
        <v>686</v>
      </c>
      <c r="D18" s="9">
        <v>31661</v>
      </c>
      <c r="E18" s="9">
        <f t="shared" si="0"/>
        <v>6964</v>
      </c>
      <c r="F18" s="9">
        <v>24697</v>
      </c>
    </row>
    <row r="19" spans="1:6" ht="21.75" customHeight="1">
      <c r="A19" s="26"/>
      <c r="B19" s="7" t="s">
        <v>18</v>
      </c>
      <c r="C19" s="6">
        <f>SUM(C11:C18)</f>
        <v>2845</v>
      </c>
      <c r="D19" s="6">
        <f>SUM(D11:D18)</f>
        <v>161234</v>
      </c>
      <c r="E19" s="6">
        <f>SUM(E11:E18)</f>
        <v>50222</v>
      </c>
      <c r="F19" s="6">
        <f>SUM(F11:F18)</f>
        <v>111012</v>
      </c>
    </row>
    <row r="20" spans="1:6" ht="21" customHeight="1">
      <c r="A20" s="26" t="s">
        <v>19</v>
      </c>
      <c r="B20" s="8" t="s">
        <v>19</v>
      </c>
      <c r="C20" s="9">
        <v>76</v>
      </c>
      <c r="D20" s="9">
        <v>38333</v>
      </c>
      <c r="E20" s="9">
        <f t="shared" ref="E20:E47" si="1">D20-F20</f>
        <v>2324</v>
      </c>
      <c r="F20" s="9">
        <v>36009</v>
      </c>
    </row>
    <row r="21" spans="1:6" ht="21" customHeight="1">
      <c r="A21" s="26"/>
      <c r="B21" s="10" t="s">
        <v>20</v>
      </c>
      <c r="C21" s="11">
        <v>141</v>
      </c>
      <c r="D21" s="9">
        <v>6749</v>
      </c>
      <c r="E21" s="9">
        <f t="shared" si="1"/>
        <v>1405</v>
      </c>
      <c r="F21" s="11">
        <v>5344</v>
      </c>
    </row>
    <row r="22" spans="1:6" ht="21" customHeight="1">
      <c r="A22" s="26"/>
      <c r="B22" s="8" t="s">
        <v>21</v>
      </c>
      <c r="C22" s="9">
        <v>386</v>
      </c>
      <c r="D22" s="9">
        <v>50540</v>
      </c>
      <c r="E22" s="9">
        <f t="shared" si="1"/>
        <v>3846</v>
      </c>
      <c r="F22" s="9">
        <v>46694</v>
      </c>
    </row>
    <row r="23" spans="1:6" ht="21" customHeight="1">
      <c r="A23" s="26"/>
      <c r="B23" s="10" t="s">
        <v>22</v>
      </c>
      <c r="C23" s="11">
        <v>451</v>
      </c>
      <c r="D23" s="9">
        <v>33638</v>
      </c>
      <c r="E23" s="9">
        <f t="shared" si="1"/>
        <v>6158</v>
      </c>
      <c r="F23" s="11">
        <v>27480</v>
      </c>
    </row>
    <row r="24" spans="1:6" ht="21" customHeight="1">
      <c r="A24" s="26"/>
      <c r="B24" s="8" t="s">
        <v>23</v>
      </c>
      <c r="C24" s="9">
        <v>1147</v>
      </c>
      <c r="D24" s="9">
        <v>57622</v>
      </c>
      <c r="E24" s="9">
        <f t="shared" si="1"/>
        <v>3874</v>
      </c>
      <c r="F24" s="9">
        <v>53748</v>
      </c>
    </row>
    <row r="25" spans="1:6" ht="21" customHeight="1">
      <c r="A25" s="26"/>
      <c r="B25" s="8" t="s">
        <v>24</v>
      </c>
      <c r="C25" s="9">
        <v>1122</v>
      </c>
      <c r="D25" s="9">
        <v>34908</v>
      </c>
      <c r="E25" s="9">
        <f t="shared" si="1"/>
        <v>3152</v>
      </c>
      <c r="F25" s="9">
        <v>31756</v>
      </c>
    </row>
    <row r="26" spans="1:6" ht="21" customHeight="1">
      <c r="A26" s="26"/>
      <c r="B26" s="8" t="s">
        <v>25</v>
      </c>
      <c r="C26" s="9">
        <v>53</v>
      </c>
      <c r="D26" s="9">
        <v>14030</v>
      </c>
      <c r="E26" s="9">
        <f t="shared" si="1"/>
        <v>2323</v>
      </c>
      <c r="F26" s="9">
        <v>11707</v>
      </c>
    </row>
    <row r="27" spans="1:6" ht="21" customHeight="1">
      <c r="A27" s="26"/>
      <c r="B27" s="8" t="s">
        <v>26</v>
      </c>
      <c r="C27" s="9">
        <v>50</v>
      </c>
      <c r="D27" s="9">
        <v>10675</v>
      </c>
      <c r="E27" s="9">
        <f t="shared" si="1"/>
        <v>1173</v>
      </c>
      <c r="F27" s="9">
        <v>9502</v>
      </c>
    </row>
    <row r="28" spans="1:6" ht="21" customHeight="1">
      <c r="A28" s="26"/>
      <c r="B28" s="8" t="s">
        <v>27</v>
      </c>
      <c r="C28" s="9">
        <v>10</v>
      </c>
      <c r="D28" s="9">
        <v>3780</v>
      </c>
      <c r="E28" s="9">
        <f t="shared" si="1"/>
        <v>785</v>
      </c>
      <c r="F28" s="9">
        <v>2995</v>
      </c>
    </row>
    <row r="29" spans="1:6" ht="21" customHeight="1">
      <c r="A29" s="26"/>
      <c r="B29" s="8" t="s">
        <v>28</v>
      </c>
      <c r="C29" s="9">
        <v>114</v>
      </c>
      <c r="D29" s="9">
        <v>11602</v>
      </c>
      <c r="E29" s="9">
        <f t="shared" si="1"/>
        <v>5028</v>
      </c>
      <c r="F29" s="9">
        <v>6574</v>
      </c>
    </row>
    <row r="30" spans="1:6" ht="21" customHeight="1">
      <c r="A30" s="26"/>
      <c r="B30" s="8" t="s">
        <v>29</v>
      </c>
      <c r="C30" s="9">
        <v>39</v>
      </c>
      <c r="D30" s="9">
        <v>2564</v>
      </c>
      <c r="E30" s="9">
        <f t="shared" si="1"/>
        <v>659</v>
      </c>
      <c r="F30" s="9">
        <v>1905</v>
      </c>
    </row>
    <row r="31" spans="1:6" ht="21" customHeight="1">
      <c r="A31" s="26"/>
      <c r="B31" s="8" t="s">
        <v>30</v>
      </c>
      <c r="C31" s="9">
        <v>214</v>
      </c>
      <c r="D31" s="9">
        <v>30262</v>
      </c>
      <c r="E31" s="9">
        <f t="shared" si="1"/>
        <v>5283</v>
      </c>
      <c r="F31" s="9">
        <v>24979</v>
      </c>
    </row>
    <row r="32" spans="1:6" ht="21" customHeight="1">
      <c r="A32" s="26"/>
      <c r="B32" s="8" t="s">
        <v>31</v>
      </c>
      <c r="C32" s="9">
        <v>35</v>
      </c>
      <c r="D32" s="9">
        <v>645</v>
      </c>
      <c r="E32" s="9">
        <f t="shared" si="1"/>
        <v>122</v>
      </c>
      <c r="F32" s="9">
        <v>523</v>
      </c>
    </row>
    <row r="33" spans="1:6" ht="21" customHeight="1">
      <c r="A33" s="26"/>
      <c r="B33" s="8" t="s">
        <v>32</v>
      </c>
      <c r="C33" s="9">
        <v>438</v>
      </c>
      <c r="D33" s="9">
        <v>69974</v>
      </c>
      <c r="E33" s="9">
        <f t="shared" si="1"/>
        <v>10611</v>
      </c>
      <c r="F33" s="9">
        <v>59363</v>
      </c>
    </row>
    <row r="34" spans="1:6" ht="21" customHeight="1">
      <c r="A34" s="26"/>
      <c r="B34" s="8" t="s">
        <v>33</v>
      </c>
      <c r="C34" s="9">
        <v>744</v>
      </c>
      <c r="D34" s="9">
        <v>26271</v>
      </c>
      <c r="E34" s="9">
        <f t="shared" si="1"/>
        <v>5108</v>
      </c>
      <c r="F34" s="9">
        <v>21163</v>
      </c>
    </row>
    <row r="35" spans="1:6" ht="21" customHeight="1">
      <c r="A35" s="26"/>
      <c r="B35" s="8" t="s">
        <v>34</v>
      </c>
      <c r="C35" s="9">
        <v>53</v>
      </c>
      <c r="D35" s="9">
        <v>25718</v>
      </c>
      <c r="E35" s="9">
        <f t="shared" si="1"/>
        <v>3178</v>
      </c>
      <c r="F35" s="9">
        <v>22540</v>
      </c>
    </row>
    <row r="36" spans="1:6" ht="21" customHeight="1">
      <c r="A36" s="26"/>
      <c r="B36" s="8" t="s">
        <v>35</v>
      </c>
      <c r="C36" s="9">
        <v>1326</v>
      </c>
      <c r="D36" s="9">
        <v>86266</v>
      </c>
      <c r="E36" s="9">
        <f t="shared" si="1"/>
        <v>13441</v>
      </c>
      <c r="F36" s="9">
        <v>72825</v>
      </c>
    </row>
    <row r="37" spans="1:6" ht="21" customHeight="1">
      <c r="A37" s="26"/>
      <c r="B37" s="8" t="s">
        <v>36</v>
      </c>
      <c r="C37" s="9">
        <v>20</v>
      </c>
      <c r="D37" s="9">
        <v>9447</v>
      </c>
      <c r="E37" s="9">
        <f t="shared" si="1"/>
        <v>415</v>
      </c>
      <c r="F37" s="9">
        <v>9032</v>
      </c>
    </row>
    <row r="38" spans="1:6" ht="21" customHeight="1">
      <c r="A38" s="26"/>
      <c r="B38" s="12" t="s">
        <v>37</v>
      </c>
      <c r="C38" s="11">
        <v>139</v>
      </c>
      <c r="D38" s="11">
        <v>6522</v>
      </c>
      <c r="E38" s="11">
        <f t="shared" si="1"/>
        <v>663</v>
      </c>
      <c r="F38" s="11">
        <v>5859</v>
      </c>
    </row>
    <row r="39" spans="1:6" ht="21" customHeight="1">
      <c r="A39" s="26"/>
      <c r="B39" s="8" t="s">
        <v>38</v>
      </c>
      <c r="C39" s="9">
        <v>4</v>
      </c>
      <c r="D39" s="9">
        <v>820</v>
      </c>
      <c r="E39" s="9">
        <f t="shared" si="1"/>
        <v>539</v>
      </c>
      <c r="F39" s="9">
        <v>281</v>
      </c>
    </row>
    <row r="40" spans="1:6" ht="21" customHeight="1">
      <c r="A40" s="26"/>
      <c r="B40" s="13" t="s">
        <v>39</v>
      </c>
      <c r="C40" s="9">
        <v>508</v>
      </c>
      <c r="D40" s="9">
        <v>18296</v>
      </c>
      <c r="E40" s="9">
        <f t="shared" si="1"/>
        <v>763</v>
      </c>
      <c r="F40" s="9">
        <v>17533</v>
      </c>
    </row>
    <row r="41" spans="1:6" ht="21" customHeight="1">
      <c r="A41" s="26"/>
      <c r="B41" s="8" t="s">
        <v>40</v>
      </c>
      <c r="C41" s="9">
        <v>317</v>
      </c>
      <c r="D41" s="9">
        <v>47844</v>
      </c>
      <c r="E41" s="9">
        <f t="shared" si="1"/>
        <v>1858</v>
      </c>
      <c r="F41" s="9">
        <v>45986</v>
      </c>
    </row>
    <row r="42" spans="1:6" ht="18" customHeight="1">
      <c r="A42" s="26"/>
      <c r="B42" s="7" t="s">
        <v>41</v>
      </c>
      <c r="C42" s="6">
        <f>SUM(C20:C41)</f>
        <v>7387</v>
      </c>
      <c r="D42" s="6">
        <f>SUM(D20:D41)</f>
        <v>586506</v>
      </c>
      <c r="E42" s="6">
        <f t="shared" si="1"/>
        <v>72708</v>
      </c>
      <c r="F42" s="6">
        <f>SUM(F20:F41)</f>
        <v>513798</v>
      </c>
    </row>
    <row r="43" spans="1:6" ht="19.5" customHeight="1">
      <c r="A43" s="26" t="s">
        <v>42</v>
      </c>
      <c r="B43" s="8" t="s">
        <v>43</v>
      </c>
      <c r="C43" s="9">
        <v>1894</v>
      </c>
      <c r="D43" s="9">
        <v>59792</v>
      </c>
      <c r="E43" s="9">
        <f t="shared" si="1"/>
        <v>13246</v>
      </c>
      <c r="F43" s="9">
        <v>46546</v>
      </c>
    </row>
    <row r="44" spans="1:6" ht="19.5" customHeight="1">
      <c r="A44" s="26"/>
      <c r="B44" s="8" t="s">
        <v>44</v>
      </c>
      <c r="C44" s="9">
        <v>42</v>
      </c>
      <c r="D44" s="9">
        <v>8298</v>
      </c>
      <c r="E44" s="9">
        <f t="shared" si="1"/>
        <v>2961</v>
      </c>
      <c r="F44" s="9">
        <v>5337</v>
      </c>
    </row>
    <row r="45" spans="1:6" ht="19.5" customHeight="1">
      <c r="A45" s="26"/>
      <c r="B45" s="10" t="s">
        <v>45</v>
      </c>
      <c r="C45" s="11">
        <v>1321</v>
      </c>
      <c r="D45" s="11">
        <v>63828</v>
      </c>
      <c r="E45" s="11">
        <f t="shared" si="1"/>
        <v>26705</v>
      </c>
      <c r="F45" s="11">
        <v>37123</v>
      </c>
    </row>
    <row r="46" spans="1:6" ht="17.25" customHeight="1">
      <c r="A46" s="26"/>
      <c r="B46" s="8" t="s">
        <v>46</v>
      </c>
      <c r="C46" s="9">
        <v>759</v>
      </c>
      <c r="D46" s="9">
        <v>56174</v>
      </c>
      <c r="E46" s="9">
        <f t="shared" si="1"/>
        <v>25701</v>
      </c>
      <c r="F46" s="9">
        <v>30473</v>
      </c>
    </row>
    <row r="47" spans="1:6" ht="19.5" customHeight="1">
      <c r="A47" s="26"/>
      <c r="B47" s="8" t="s">
        <v>47</v>
      </c>
      <c r="C47" s="9">
        <v>104</v>
      </c>
      <c r="D47" s="9">
        <v>17101</v>
      </c>
      <c r="E47" s="9">
        <f t="shared" si="1"/>
        <v>8541</v>
      </c>
      <c r="F47" s="9">
        <v>8560</v>
      </c>
    </row>
    <row r="48" spans="1:6" ht="21" customHeight="1">
      <c r="A48" s="26"/>
      <c r="B48" s="7" t="s">
        <v>48</v>
      </c>
      <c r="C48" s="6">
        <f>SUM(C43:C47)</f>
        <v>4120</v>
      </c>
      <c r="D48" s="6">
        <f>SUM(D43:D47)</f>
        <v>205193</v>
      </c>
      <c r="E48" s="6">
        <f>SUM(E43:E47)</f>
        <v>77154</v>
      </c>
      <c r="F48" s="6">
        <f>SUM(F43:F47)</f>
        <v>128039</v>
      </c>
    </row>
    <row r="49" spans="1:6" ht="25.5" customHeight="1">
      <c r="A49" s="28"/>
      <c r="B49" s="28"/>
      <c r="C49" s="28"/>
      <c r="D49" s="28"/>
      <c r="E49" s="28"/>
      <c r="F49" s="28"/>
    </row>
    <row r="50" spans="1:6" ht="20.100000000000001" customHeight="1">
      <c r="A50" s="27" t="s">
        <v>1</v>
      </c>
      <c r="B50" s="27"/>
      <c r="C50" s="27"/>
      <c r="D50" s="27"/>
      <c r="E50" s="27"/>
      <c r="F50" s="27"/>
    </row>
    <row r="51" spans="1:6" ht="20.100000000000001" customHeight="1">
      <c r="A51" s="18" t="s">
        <v>95</v>
      </c>
      <c r="B51" s="18"/>
      <c r="C51" s="18"/>
      <c r="D51" s="18"/>
      <c r="E51" s="18"/>
      <c r="F51" s="18"/>
    </row>
    <row r="52" spans="1:6" ht="21" customHeight="1">
      <c r="A52" s="5" t="s">
        <v>2</v>
      </c>
      <c r="B52" s="24" t="s">
        <v>3</v>
      </c>
      <c r="C52" s="19" t="s">
        <v>4</v>
      </c>
      <c r="D52" s="19" t="s">
        <v>5</v>
      </c>
      <c r="E52" s="19" t="s">
        <v>6</v>
      </c>
      <c r="F52" s="19" t="s">
        <v>7</v>
      </c>
    </row>
    <row r="53" spans="1:6" ht="25.5" customHeight="1">
      <c r="A53" s="14" t="s">
        <v>8</v>
      </c>
      <c r="B53" s="24"/>
      <c r="C53" s="20"/>
      <c r="D53" s="20"/>
      <c r="E53" s="20"/>
      <c r="F53" s="20"/>
    </row>
    <row r="54" spans="1:6" ht="21" customHeight="1">
      <c r="A54" s="22" t="s">
        <v>49</v>
      </c>
      <c r="B54" s="8" t="s">
        <v>50</v>
      </c>
      <c r="C54" s="9">
        <v>311</v>
      </c>
      <c r="D54" s="9">
        <v>51437</v>
      </c>
      <c r="E54" s="9">
        <f>D54-F54</f>
        <v>29003</v>
      </c>
      <c r="F54" s="9">
        <v>22434</v>
      </c>
    </row>
    <row r="55" spans="1:6" ht="21" customHeight="1">
      <c r="A55" s="22"/>
      <c r="B55" s="8" t="s">
        <v>51</v>
      </c>
      <c r="C55" s="9">
        <v>300</v>
      </c>
      <c r="D55" s="9">
        <v>70796</v>
      </c>
      <c r="E55" s="9">
        <f>D55-F55</f>
        <v>38794</v>
      </c>
      <c r="F55" s="9">
        <v>32002</v>
      </c>
    </row>
    <row r="56" spans="1:6" ht="21" customHeight="1">
      <c r="A56" s="22"/>
      <c r="B56" s="8" t="s">
        <v>52</v>
      </c>
      <c r="C56" s="9">
        <v>16</v>
      </c>
      <c r="D56" s="9">
        <v>7829</v>
      </c>
      <c r="E56" s="9">
        <f>D56-F56</f>
        <v>4199</v>
      </c>
      <c r="F56" s="9">
        <v>3630</v>
      </c>
    </row>
    <row r="57" spans="1:6" ht="21" customHeight="1">
      <c r="A57" s="22"/>
      <c r="B57" s="8" t="s">
        <v>53</v>
      </c>
      <c r="C57" s="9">
        <v>45</v>
      </c>
      <c r="D57" s="9">
        <v>49112</v>
      </c>
      <c r="E57" s="9">
        <f>D57-F57</f>
        <v>29986</v>
      </c>
      <c r="F57" s="9">
        <v>19126</v>
      </c>
    </row>
    <row r="58" spans="1:6" ht="21" customHeight="1">
      <c r="A58" s="22"/>
      <c r="B58" s="7" t="s">
        <v>54</v>
      </c>
      <c r="C58" s="6">
        <f>SUM(C54:C57)</f>
        <v>672</v>
      </c>
      <c r="D58" s="6">
        <f>SUM(D54:D57)</f>
        <v>179174</v>
      </c>
      <c r="E58" s="6">
        <f>SUM(E54:E57)</f>
        <v>101982</v>
      </c>
      <c r="F58" s="6">
        <f>SUM(F54:F57)</f>
        <v>77192</v>
      </c>
    </row>
    <row r="59" spans="1:6" ht="21" customHeight="1">
      <c r="A59" s="22" t="s">
        <v>55</v>
      </c>
      <c r="B59" s="10" t="s">
        <v>56</v>
      </c>
      <c r="C59" s="9">
        <v>30</v>
      </c>
      <c r="D59" s="9">
        <v>11120</v>
      </c>
      <c r="E59" s="9">
        <f t="shared" ref="E59:E78" si="2">D59-F59</f>
        <v>7748</v>
      </c>
      <c r="F59" s="9">
        <v>3372</v>
      </c>
    </row>
    <row r="60" spans="1:6" ht="21" customHeight="1">
      <c r="A60" s="22"/>
      <c r="B60" s="8" t="s">
        <v>57</v>
      </c>
      <c r="C60" s="9">
        <v>34</v>
      </c>
      <c r="D60" s="9">
        <v>11712</v>
      </c>
      <c r="E60" s="9">
        <f t="shared" si="2"/>
        <v>8621</v>
      </c>
      <c r="F60" s="9">
        <v>3091</v>
      </c>
    </row>
    <row r="61" spans="1:6" ht="21" customHeight="1">
      <c r="A61" s="22"/>
      <c r="B61" s="8" t="s">
        <v>58</v>
      </c>
      <c r="C61" s="9">
        <v>962</v>
      </c>
      <c r="D61" s="9">
        <v>96599</v>
      </c>
      <c r="E61" s="9">
        <f t="shared" si="2"/>
        <v>61609</v>
      </c>
      <c r="F61" s="9">
        <v>34990</v>
      </c>
    </row>
    <row r="62" spans="1:6" ht="21" customHeight="1">
      <c r="A62" s="22"/>
      <c r="B62" s="8" t="s">
        <v>59</v>
      </c>
      <c r="C62" s="9">
        <v>1482</v>
      </c>
      <c r="D62" s="9">
        <v>140682</v>
      </c>
      <c r="E62" s="9">
        <f t="shared" si="2"/>
        <v>73318</v>
      </c>
      <c r="F62" s="9">
        <v>67364</v>
      </c>
    </row>
    <row r="63" spans="1:6" ht="21" customHeight="1">
      <c r="A63" s="22"/>
      <c r="B63" s="8" t="s">
        <v>60</v>
      </c>
      <c r="C63" s="9">
        <v>2496</v>
      </c>
      <c r="D63" s="9">
        <v>242327</v>
      </c>
      <c r="E63" s="9">
        <f t="shared" si="2"/>
        <v>156039</v>
      </c>
      <c r="F63" s="9">
        <v>86288</v>
      </c>
    </row>
    <row r="64" spans="1:6" ht="21" customHeight="1">
      <c r="A64" s="22"/>
      <c r="B64" s="8" t="s">
        <v>61</v>
      </c>
      <c r="C64" s="9">
        <v>188</v>
      </c>
      <c r="D64" s="9">
        <v>55527</v>
      </c>
      <c r="E64" s="9">
        <f t="shared" si="2"/>
        <v>36908</v>
      </c>
      <c r="F64" s="9">
        <v>18619</v>
      </c>
    </row>
    <row r="65" spans="1:6" ht="21" customHeight="1">
      <c r="A65" s="22"/>
      <c r="B65" s="8" t="s">
        <v>62</v>
      </c>
      <c r="C65" s="9">
        <v>1030</v>
      </c>
      <c r="D65" s="9">
        <v>82831</v>
      </c>
      <c r="E65" s="9">
        <f t="shared" si="2"/>
        <v>53455</v>
      </c>
      <c r="F65" s="9">
        <v>29376</v>
      </c>
    </row>
    <row r="66" spans="1:6" ht="21" customHeight="1">
      <c r="A66" s="22"/>
      <c r="B66" s="10" t="s">
        <v>63</v>
      </c>
      <c r="C66" s="9">
        <v>791</v>
      </c>
      <c r="D66" s="9">
        <v>58709</v>
      </c>
      <c r="E66" s="9">
        <f t="shared" si="2"/>
        <v>40351</v>
      </c>
      <c r="F66" s="9">
        <v>18358</v>
      </c>
    </row>
    <row r="67" spans="1:6" ht="21" customHeight="1">
      <c r="A67" s="22"/>
      <c r="B67" s="8" t="s">
        <v>64</v>
      </c>
      <c r="C67" s="9">
        <v>38</v>
      </c>
      <c r="D67" s="9">
        <v>6848</v>
      </c>
      <c r="E67" s="9">
        <f t="shared" si="2"/>
        <v>4392</v>
      </c>
      <c r="F67" s="9">
        <v>2456</v>
      </c>
    </row>
    <row r="68" spans="1:6" ht="21" customHeight="1">
      <c r="A68" s="22"/>
      <c r="B68" s="8" t="s">
        <v>65</v>
      </c>
      <c r="C68" s="9">
        <v>255</v>
      </c>
      <c r="D68" s="9">
        <v>30487</v>
      </c>
      <c r="E68" s="9">
        <f t="shared" si="2"/>
        <v>17040</v>
      </c>
      <c r="F68" s="9">
        <v>13447</v>
      </c>
    </row>
    <row r="69" spans="1:6" ht="21" customHeight="1">
      <c r="A69" s="22"/>
      <c r="B69" s="8" t="s">
        <v>66</v>
      </c>
      <c r="C69" s="9">
        <v>69</v>
      </c>
      <c r="D69" s="9">
        <v>12633</v>
      </c>
      <c r="E69" s="9">
        <f t="shared" si="2"/>
        <v>9768</v>
      </c>
      <c r="F69" s="9">
        <v>2865</v>
      </c>
    </row>
    <row r="70" spans="1:6" ht="21" customHeight="1">
      <c r="A70" s="22"/>
      <c r="B70" s="8" t="s">
        <v>67</v>
      </c>
      <c r="C70" s="9">
        <v>78</v>
      </c>
      <c r="D70" s="9">
        <v>20436</v>
      </c>
      <c r="E70" s="9">
        <f t="shared" si="2"/>
        <v>9284</v>
      </c>
      <c r="F70" s="9">
        <v>11152</v>
      </c>
    </row>
    <row r="71" spans="1:6" ht="21" customHeight="1">
      <c r="A71" s="22"/>
      <c r="B71" s="8" t="s">
        <v>68</v>
      </c>
      <c r="C71" s="9">
        <v>455</v>
      </c>
      <c r="D71" s="9">
        <v>30528</v>
      </c>
      <c r="E71" s="9">
        <f t="shared" si="2"/>
        <v>14274</v>
      </c>
      <c r="F71" s="9">
        <v>16254</v>
      </c>
    </row>
    <row r="72" spans="1:6" ht="21" customHeight="1">
      <c r="A72" s="22"/>
      <c r="B72" s="8" t="s">
        <v>69</v>
      </c>
      <c r="C72" s="9">
        <v>64</v>
      </c>
      <c r="D72" s="9">
        <v>8993</v>
      </c>
      <c r="E72" s="9">
        <f t="shared" si="2"/>
        <v>5090</v>
      </c>
      <c r="F72" s="9">
        <v>3903</v>
      </c>
    </row>
    <row r="73" spans="1:6" ht="21" customHeight="1">
      <c r="A73" s="22"/>
      <c r="B73" s="8" t="s">
        <v>70</v>
      </c>
      <c r="C73" s="9">
        <v>477</v>
      </c>
      <c r="D73" s="9">
        <v>35769</v>
      </c>
      <c r="E73" s="9">
        <f t="shared" si="2"/>
        <v>18820</v>
      </c>
      <c r="F73" s="9">
        <v>16949</v>
      </c>
    </row>
    <row r="74" spans="1:6" ht="21" customHeight="1">
      <c r="A74" s="22"/>
      <c r="B74" s="8" t="s">
        <v>71</v>
      </c>
      <c r="C74" s="9">
        <v>66</v>
      </c>
      <c r="D74" s="9">
        <v>9559</v>
      </c>
      <c r="E74" s="9">
        <f t="shared" si="2"/>
        <v>5611</v>
      </c>
      <c r="F74" s="9">
        <v>3948</v>
      </c>
    </row>
    <row r="75" spans="1:6" ht="21" customHeight="1">
      <c r="A75" s="22"/>
      <c r="B75" s="8" t="s">
        <v>72</v>
      </c>
      <c r="C75" s="9">
        <v>673</v>
      </c>
      <c r="D75" s="9">
        <v>146854</v>
      </c>
      <c r="E75" s="9">
        <f t="shared" si="2"/>
        <v>119811</v>
      </c>
      <c r="F75" s="9">
        <v>27043</v>
      </c>
    </row>
    <row r="76" spans="1:6" ht="21" customHeight="1">
      <c r="A76" s="22"/>
      <c r="B76" s="8" t="s">
        <v>73</v>
      </c>
      <c r="C76" s="9">
        <v>0</v>
      </c>
      <c r="D76" s="9">
        <v>2562</v>
      </c>
      <c r="E76" s="9">
        <f t="shared" si="2"/>
        <v>0</v>
      </c>
      <c r="F76" s="9">
        <v>2562</v>
      </c>
    </row>
    <row r="77" spans="1:6" ht="21" customHeight="1">
      <c r="A77" s="22"/>
      <c r="B77" s="8" t="s">
        <v>74</v>
      </c>
      <c r="C77" s="9">
        <v>18</v>
      </c>
      <c r="D77" s="9">
        <v>4210</v>
      </c>
      <c r="E77" s="9">
        <f t="shared" si="2"/>
        <v>2596</v>
      </c>
      <c r="F77" s="9">
        <v>1614</v>
      </c>
    </row>
    <row r="78" spans="1:6" ht="21" customHeight="1">
      <c r="A78" s="22"/>
      <c r="B78" s="7" t="s">
        <v>75</v>
      </c>
      <c r="C78" s="6">
        <f>SUM(C59:C77)</f>
        <v>9206</v>
      </c>
      <c r="D78" s="6">
        <f>SUM(D59:D77)</f>
        <v>1008386</v>
      </c>
      <c r="E78" s="6">
        <f t="shared" si="2"/>
        <v>644735</v>
      </c>
      <c r="F78" s="6">
        <f>SUM(F59:F77)</f>
        <v>363651</v>
      </c>
    </row>
    <row r="79" spans="1:6" ht="21" customHeight="1">
      <c r="A79" s="22" t="s">
        <v>76</v>
      </c>
      <c r="B79" s="10" t="s">
        <v>77</v>
      </c>
      <c r="C79" s="9">
        <v>568</v>
      </c>
      <c r="D79" s="9">
        <f t="shared" ref="D79:D91" si="3">SUM(E79:F79)</f>
        <v>60105</v>
      </c>
      <c r="E79" s="9">
        <v>18596</v>
      </c>
      <c r="F79" s="9">
        <v>41509</v>
      </c>
    </row>
    <row r="80" spans="1:6" ht="21" customHeight="1">
      <c r="A80" s="22"/>
      <c r="B80" s="8" t="s">
        <v>78</v>
      </c>
      <c r="C80" s="9">
        <v>152</v>
      </c>
      <c r="D80" s="9">
        <f t="shared" si="3"/>
        <v>13861</v>
      </c>
      <c r="E80" s="9">
        <v>2653</v>
      </c>
      <c r="F80" s="9">
        <v>11208</v>
      </c>
    </row>
    <row r="81" spans="1:6" ht="21" customHeight="1">
      <c r="A81" s="22"/>
      <c r="B81" s="10" t="s">
        <v>79</v>
      </c>
      <c r="C81" s="11">
        <v>145</v>
      </c>
      <c r="D81" s="11">
        <f t="shared" si="3"/>
        <v>8518</v>
      </c>
      <c r="E81" s="11">
        <v>2336</v>
      </c>
      <c r="F81" s="11">
        <v>6182</v>
      </c>
    </row>
    <row r="82" spans="1:6" ht="21" customHeight="1">
      <c r="A82" s="22"/>
      <c r="B82" s="8" t="s">
        <v>80</v>
      </c>
      <c r="C82" s="9">
        <v>573</v>
      </c>
      <c r="D82" s="9">
        <f t="shared" si="3"/>
        <v>30225</v>
      </c>
      <c r="E82" s="9">
        <v>7985</v>
      </c>
      <c r="F82" s="9">
        <v>22240</v>
      </c>
    </row>
    <row r="83" spans="1:6" ht="21" customHeight="1">
      <c r="A83" s="22"/>
      <c r="B83" s="8" t="s">
        <v>81</v>
      </c>
      <c r="C83" s="9">
        <v>966</v>
      </c>
      <c r="D83" s="9">
        <f t="shared" si="3"/>
        <v>39250</v>
      </c>
      <c r="E83" s="9">
        <v>9881</v>
      </c>
      <c r="F83" s="9">
        <v>29369</v>
      </c>
    </row>
    <row r="84" spans="1:6" ht="21" customHeight="1">
      <c r="A84" s="22"/>
      <c r="B84" s="8" t="s">
        <v>82</v>
      </c>
      <c r="C84" s="9">
        <v>215</v>
      </c>
      <c r="D84" s="9">
        <f t="shared" si="3"/>
        <v>46016</v>
      </c>
      <c r="E84" s="9">
        <v>8533</v>
      </c>
      <c r="F84" s="9">
        <v>37483</v>
      </c>
    </row>
    <row r="85" spans="1:6" ht="21" customHeight="1">
      <c r="A85" s="22"/>
      <c r="B85" s="8" t="s">
        <v>83</v>
      </c>
      <c r="C85" s="9">
        <v>63</v>
      </c>
      <c r="D85" s="9">
        <f t="shared" si="3"/>
        <v>4912</v>
      </c>
      <c r="E85" s="9">
        <v>1159</v>
      </c>
      <c r="F85" s="9">
        <v>3753</v>
      </c>
    </row>
    <row r="86" spans="1:6" ht="21" customHeight="1">
      <c r="A86" s="22"/>
      <c r="B86" s="8" t="s">
        <v>84</v>
      </c>
      <c r="C86" s="9">
        <v>681</v>
      </c>
      <c r="D86" s="9">
        <f t="shared" si="3"/>
        <v>34436</v>
      </c>
      <c r="E86" s="9">
        <v>6688</v>
      </c>
      <c r="F86" s="9">
        <v>27748</v>
      </c>
    </row>
    <row r="87" spans="1:6" ht="21" customHeight="1">
      <c r="A87" s="22"/>
      <c r="B87" s="8" t="s">
        <v>85</v>
      </c>
      <c r="C87" s="9">
        <v>320</v>
      </c>
      <c r="D87" s="9">
        <f t="shared" si="3"/>
        <v>19621</v>
      </c>
      <c r="E87" s="9">
        <v>2955</v>
      </c>
      <c r="F87" s="9">
        <v>16666</v>
      </c>
    </row>
    <row r="88" spans="1:6" ht="21" customHeight="1">
      <c r="A88" s="22"/>
      <c r="B88" s="8" t="s">
        <v>86</v>
      </c>
      <c r="C88" s="9">
        <v>54</v>
      </c>
      <c r="D88" s="9">
        <f t="shared" si="3"/>
        <v>4232</v>
      </c>
      <c r="E88" s="9">
        <v>1091</v>
      </c>
      <c r="F88" s="9">
        <v>3141</v>
      </c>
    </row>
    <row r="89" spans="1:6" ht="21" customHeight="1">
      <c r="A89" s="22"/>
      <c r="B89" s="8" t="s">
        <v>87</v>
      </c>
      <c r="C89" s="9">
        <v>939</v>
      </c>
      <c r="D89" s="9">
        <f t="shared" si="3"/>
        <v>36629</v>
      </c>
      <c r="E89" s="9">
        <v>8596</v>
      </c>
      <c r="F89" s="9">
        <v>28033</v>
      </c>
    </row>
    <row r="90" spans="1:6" ht="21" customHeight="1">
      <c r="A90" s="22"/>
      <c r="B90" s="8" t="s">
        <v>88</v>
      </c>
      <c r="C90" s="9">
        <v>0</v>
      </c>
      <c r="D90" s="9">
        <f t="shared" si="3"/>
        <v>13395</v>
      </c>
      <c r="E90" s="9">
        <v>1748</v>
      </c>
      <c r="F90" s="9">
        <v>11647</v>
      </c>
    </row>
    <row r="91" spans="1:6" ht="21" customHeight="1">
      <c r="A91" s="22"/>
      <c r="B91" s="8" t="s">
        <v>89</v>
      </c>
      <c r="C91" s="9">
        <v>218</v>
      </c>
      <c r="D91" s="9">
        <f t="shared" si="3"/>
        <v>12439</v>
      </c>
      <c r="E91" s="9">
        <v>2003</v>
      </c>
      <c r="F91" s="9">
        <v>10436</v>
      </c>
    </row>
    <row r="92" spans="1:6" ht="21" customHeight="1">
      <c r="A92" s="22"/>
      <c r="B92" s="7" t="s">
        <v>90</v>
      </c>
      <c r="C92" s="6">
        <f>SUM(C79:C91)</f>
        <v>4894</v>
      </c>
      <c r="D92" s="6">
        <f>SUM(D79:D91)</f>
        <v>323639</v>
      </c>
      <c r="E92" s="6">
        <f>SUM(E79:E91)</f>
        <v>74224</v>
      </c>
      <c r="F92" s="6">
        <f>SUM(F79:F91)</f>
        <v>249415</v>
      </c>
    </row>
    <row r="93" spans="1:6" ht="26.25" customHeight="1">
      <c r="A93" s="23" t="s">
        <v>91</v>
      </c>
      <c r="B93" s="23"/>
      <c r="C93" s="15">
        <f>SUM(C92,C78,C58,C48,C42,C19)</f>
        <v>29124</v>
      </c>
      <c r="D93" s="15">
        <f>SUM(D92,D78,D58,D48,D42,D19)</f>
        <v>2464132</v>
      </c>
      <c r="E93" s="15">
        <f>SUM(E92,E78,E58,E48,E42,E19)</f>
        <v>1021025</v>
      </c>
      <c r="F93" s="15">
        <f>SUM(F92,F78,F58,F48,F42,F19)</f>
        <v>1443107</v>
      </c>
    </row>
    <row r="94" spans="1:6" ht="17.25">
      <c r="A94" s="2"/>
      <c r="B94" s="3"/>
    </row>
    <row r="95" spans="1:6">
      <c r="A95" s="3"/>
      <c r="B95" s="3"/>
    </row>
    <row r="96" spans="1:6">
      <c r="A96" s="3"/>
      <c r="B96" s="3"/>
    </row>
    <row r="97" spans="1:2">
      <c r="A97" s="3"/>
      <c r="B97" s="3"/>
    </row>
    <row r="98" spans="1:2">
      <c r="A98" s="3"/>
      <c r="B98" s="3"/>
    </row>
    <row r="99" spans="1:2">
      <c r="A99" s="3"/>
      <c r="B99" s="3"/>
    </row>
    <row r="100" spans="1:2">
      <c r="A100" s="3"/>
      <c r="B100" s="3"/>
    </row>
    <row r="101" spans="1:2">
      <c r="A101" s="3"/>
      <c r="B101" s="3"/>
    </row>
    <row r="102" spans="1:2">
      <c r="A102" s="3"/>
      <c r="B102" s="3"/>
    </row>
    <row r="103" spans="1:2">
      <c r="A103" s="3"/>
      <c r="B103" s="3"/>
    </row>
    <row r="104" spans="1:2">
      <c r="A104" s="3"/>
      <c r="B104" s="3"/>
    </row>
    <row r="105" spans="1:2">
      <c r="A105" s="3"/>
      <c r="B105" s="3"/>
    </row>
    <row r="106" spans="1:2">
      <c r="A106" s="3"/>
      <c r="B106" s="3"/>
    </row>
    <row r="107" spans="1:2">
      <c r="A107" s="3"/>
      <c r="B107" s="3"/>
    </row>
    <row r="108" spans="1:2">
      <c r="A108" s="3"/>
      <c r="B108" s="3"/>
    </row>
    <row r="109" spans="1:2">
      <c r="A109" s="3"/>
      <c r="B109" s="3"/>
    </row>
    <row r="110" spans="1:2">
      <c r="A110" s="3"/>
      <c r="B110" s="3"/>
    </row>
    <row r="111" spans="1:2">
      <c r="A111" s="3"/>
      <c r="B111" s="3"/>
    </row>
    <row r="112" spans="1:2">
      <c r="A112" s="3"/>
      <c r="B112" s="3"/>
    </row>
    <row r="113" spans="1:2">
      <c r="A113" s="3"/>
      <c r="B113" s="3"/>
    </row>
    <row r="114" spans="1:2">
      <c r="A114" s="3"/>
      <c r="B114" s="3"/>
    </row>
    <row r="115" spans="1:2">
      <c r="A115" s="3"/>
      <c r="B115" s="3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19" spans="1:2">
      <c r="A119" s="3"/>
      <c r="B119" s="3"/>
    </row>
    <row r="120" spans="1:2">
      <c r="A120" s="3"/>
      <c r="B120" s="3"/>
    </row>
    <row r="121" spans="1:2">
      <c r="A121" s="3"/>
      <c r="B121" s="3"/>
    </row>
    <row r="122" spans="1:2">
      <c r="A122" s="3"/>
      <c r="B122" s="3"/>
    </row>
    <row r="123" spans="1:2">
      <c r="A123" s="3"/>
      <c r="B123" s="3"/>
    </row>
    <row r="124" spans="1:2">
      <c r="A124" s="3"/>
      <c r="B124" s="3"/>
    </row>
    <row r="125" spans="1:2">
      <c r="A125" s="3"/>
      <c r="B125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</sheetData>
  <mergeCells count="24">
    <mergeCell ref="A79:A92"/>
    <mergeCell ref="A93:B93"/>
    <mergeCell ref="A51:F51"/>
    <mergeCell ref="B52:B53"/>
    <mergeCell ref="A54:A58"/>
    <mergeCell ref="A59:A78"/>
    <mergeCell ref="F52:F53"/>
    <mergeCell ref="C52:C53"/>
    <mergeCell ref="A7:F7"/>
    <mergeCell ref="A8:F8"/>
    <mergeCell ref="D52:D53"/>
    <mergeCell ref="E52:E53"/>
    <mergeCell ref="A2:F5"/>
    <mergeCell ref="F9:F10"/>
    <mergeCell ref="C9:C10"/>
    <mergeCell ref="D9:D10"/>
    <mergeCell ref="E9:E10"/>
    <mergeCell ref="A6:F6"/>
    <mergeCell ref="B9:B10"/>
    <mergeCell ref="A11:A19"/>
    <mergeCell ref="A20:A42"/>
    <mergeCell ref="A43:A48"/>
    <mergeCell ref="A50:F50"/>
    <mergeCell ref="A49:F49"/>
  </mergeCells>
  <pageMargins left="0.7" right="0.7" top="0.75" bottom="0.75" header="0.3" footer="0.3"/>
  <pageSetup scale="78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TWUZXU4UYYY7-944396957-36245</_dlc_DocId>
    <_dlc_DocIdUrl xmlns="a5cd8edf-193d-454e-be79-0a753d5be6e1">
      <Url>http://localhost/_layouts/15/DocIdRedir.aspx?ID=TWUZXU4UYYY7-944396957-36245</Url>
      <Description>TWUZXU4UYYY7-944396957-36245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D4781C1A-BE90-49C7-A8A6-08692545E71B}"/>
</file>

<file path=customXml/itemProps2.xml><?xml version="1.0" encoding="utf-8"?>
<ds:datastoreItem xmlns:ds="http://schemas.openxmlformats.org/officeDocument/2006/customXml" ds:itemID="{66D98D35-2BEF-4E78-8F40-958C64C732E6}"/>
</file>

<file path=customXml/itemProps3.xml><?xml version="1.0" encoding="utf-8"?>
<ds:datastoreItem xmlns:ds="http://schemas.openxmlformats.org/officeDocument/2006/customXml" ds:itemID="{DF911B51-2B86-4549-B2AA-452F91C2115A}"/>
</file>

<file path=customXml/itemProps4.xml><?xml version="1.0" encoding="utf-8"?>
<ds:datastoreItem xmlns:ds="http://schemas.openxmlformats.org/officeDocument/2006/customXml" ds:itemID="{0059F3C7-8949-49D6-A878-BA343ED16C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44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2020-11-28T14:59:39Z</cp:lastPrinted>
  <dcterms:created xsi:type="dcterms:W3CDTF">2020-10-22T08:08:21Z</dcterms:created>
  <dcterms:modified xsi:type="dcterms:W3CDTF">2020-12-28T15:21:27Z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b6148346-cb94-4b6b-bf34-3c1af041ee05</vt:lpwstr>
  </property>
</Properties>
</file>